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2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L10" i="2"/>
  <c r="K10"/>
  <c r="I10"/>
  <c r="F8"/>
  <c r="F9"/>
  <c r="F6"/>
  <c r="G10" l="1"/>
  <c r="F7"/>
</calcChain>
</file>

<file path=xl/sharedStrings.xml><?xml version="1.0" encoding="utf-8"?>
<sst xmlns="http://schemas.openxmlformats.org/spreadsheetml/2006/main" count="48" uniqueCount="44">
  <si>
    <t>Наименование</t>
  </si>
  <si>
    <t>Ед.изм</t>
  </si>
  <si>
    <t>Кол-во</t>
  </si>
  <si>
    <t>Сумма, тенге</t>
  </si>
  <si>
    <t>Цена</t>
  </si>
  <si>
    <t>№</t>
  </si>
  <si>
    <t>ТОО Альянс</t>
  </si>
  <si>
    <t>ТОО Компания Медиус</t>
  </si>
  <si>
    <t>ТОО Сфера-ПВЛ</t>
  </si>
  <si>
    <t>ТОО Компания Мерусар</t>
  </si>
  <si>
    <t>ТОО Казахстан - МедДез (г.Астана)</t>
  </si>
  <si>
    <t>ТОО Sanmedica (Санмедика). Г.Алматы</t>
  </si>
  <si>
    <t>ТОО Гелика, г.Петропавловск</t>
  </si>
  <si>
    <t>ТОО Ренисан, г.Уральс</t>
  </si>
  <si>
    <t>ТОО Текстильная фабрика B.A.E.R, г.Шымкент</t>
  </si>
  <si>
    <t>TOO SM Global.kz, г.Алматы</t>
  </si>
  <si>
    <t>ТОО Орда Мед Павлодар, г.Павлодар</t>
  </si>
  <si>
    <t>ТОО Шабыс, г.Павлодар</t>
  </si>
  <si>
    <t>ТОО Сервис Тех Мед, г.Павлодар</t>
  </si>
  <si>
    <t>ТОО Медика KZ, г.Павлодар</t>
  </si>
  <si>
    <t>ТОО Ангрофарм - НС, г.Астана</t>
  </si>
  <si>
    <t>ТОО Локал-фарм, г.Астана</t>
  </si>
  <si>
    <t>ТОО ДиАКит, г.Караганда</t>
  </si>
  <si>
    <t>ТОО Компания Медсервис-ПВЛ, г.Павлодар</t>
  </si>
  <si>
    <t>ТОО Альянс-MEDICA, г.Усть-Каменогорск</t>
  </si>
  <si>
    <t>Филиал ТОО Альянс-Фарм, г.Павлодар</t>
  </si>
  <si>
    <t>Потенциальные поставщики в закупе ИМН на 2023 год</t>
  </si>
  <si>
    <t>Сравнительная таблица итогов способом запроса ценовых предложений на 2023 год</t>
  </si>
  <si>
    <t>Характеристика</t>
  </si>
  <si>
    <t>Шкаф металлический медицинский с замками</t>
  </si>
  <si>
    <t>шт</t>
  </si>
  <si>
    <t xml:space="preserve">Шкаф металлический медицинский  4 полки, металлические двери, 32 кг, цвет белый. Размер 1655 х 700 х 320 мм
</t>
  </si>
  <si>
    <t>ТОО Ост-Фарм</t>
  </si>
  <si>
    <t>ТОО Родикс</t>
  </si>
  <si>
    <t>ТОО Мерусар и К</t>
  </si>
  <si>
    <t>Столик для забора крови</t>
  </si>
  <si>
    <t xml:space="preserve">Конструкция столика – разборная. Высота столешницы – фиксированная, нерегулируемая.  Столешница выполнена из фанерного листа и обтянута винилискожей по бесшовной технологии с набивкой из пенополиуретана толщиной 20 мм. Столик установлен на 4 регулируемых опорах. 
Технические характеристики:
Габаритные размеры столика 550х370х900мм,
Габаритные размеры панели 550х370мм. 
Масса 10кг,  Допускаемая нагрузка на столик 30кг
</t>
  </si>
  <si>
    <t>Стол медицинский с тумбой</t>
  </si>
  <si>
    <t xml:space="preserve">Изготовлен из ЛДСтП 16 мм, окантовка кромкой ПВХ. Тумба подкатная: три выдвижных ящика с пластиковыми фасадами, четыре поворотных колеса диаметром 40 мм.                                                                    
 Габаритные размеры Д*Г*В, мм: 1200*710*740. Вес: 60 кг.
</t>
  </si>
  <si>
    <t xml:space="preserve">Табурет медицинский </t>
  </si>
  <si>
    <t>Табурет медицинский - для оснащения медицинских кабинетов Особенности регулировка высоты сиденья - газовый патрон Каркас - разборный, выполнен из стальных труб с гальваническим защитно-декоративным покрытием. Мягкие части сиденья изготовлены из пенополиуретана (толщина 50 мм) и обтянуты винилискожей. Основание табурета установлено на 5-ти мебельных колесах, диаметром 50 мм. Регулировка высоты сиденья осуществляется с помощью газового патрона: нижний уровень – 470 мм, верхний уровень – 600 мм.</t>
  </si>
  <si>
    <t>ИП Симонова О.Б.</t>
  </si>
  <si>
    <t>ТОО Альянс-фарм</t>
  </si>
  <si>
    <t>ТОО "ADAL MEDICA KAZAKHSTAN"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</si>
</sst>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4"/>
  <sheetViews>
    <sheetView tabSelected="1" topLeftCell="A4" zoomScaleNormal="100" workbookViewId="0">
      <selection activeCell="L8" sqref="L8"/>
    </sheetView>
  </sheetViews>
  <sheetFormatPr defaultRowHeight="15"/>
  <cols>
    <col min="1" max="1" width="5.140625" style="1" customWidth="1"/>
    <col min="2" max="2" width="21.5703125" style="1" customWidth="1"/>
    <col min="3" max="3" width="57.7109375" style="1" customWidth="1"/>
    <col min="4" max="5" width="10" style="1" customWidth="1"/>
    <col min="6" max="6" width="12.28515625" style="1" customWidth="1"/>
    <col min="7" max="7" width="14.28515625" style="1" customWidth="1"/>
    <col min="8" max="8" width="9.140625" style="1"/>
    <col min="9" max="9" width="10.5703125" style="1" customWidth="1"/>
    <col min="10" max="10" width="11.42578125" style="1" customWidth="1"/>
    <col min="11" max="11" width="15.140625" style="1" customWidth="1"/>
    <col min="12" max="12" width="15.7109375" style="1" customWidth="1"/>
    <col min="13" max="13" width="18.42578125" style="1" customWidth="1"/>
    <col min="14" max="14" width="13.7109375" style="1" customWidth="1"/>
    <col min="15" max="15" width="14.5703125" style="1" customWidth="1"/>
    <col min="16" max="16384" width="9.140625" style="1"/>
  </cols>
  <sheetData>
    <row r="3" spans="1:15">
      <c r="A3" s="18" t="s">
        <v>27</v>
      </c>
      <c r="B3" s="18"/>
      <c r="C3" s="18"/>
      <c r="D3" s="18"/>
      <c r="E3" s="18"/>
      <c r="F3" s="18"/>
      <c r="G3" s="18"/>
      <c r="H3" s="18"/>
      <c r="I3" s="18"/>
    </row>
    <row r="5" spans="1:15" ht="66.75" customHeight="1">
      <c r="A5" s="8" t="s">
        <v>5</v>
      </c>
      <c r="B5" s="4" t="s">
        <v>0</v>
      </c>
      <c r="C5" s="4" t="s">
        <v>28</v>
      </c>
      <c r="D5" s="4" t="s">
        <v>1</v>
      </c>
      <c r="E5" s="4" t="s">
        <v>2</v>
      </c>
      <c r="F5" s="4" t="s">
        <v>4</v>
      </c>
      <c r="G5" s="4" t="s">
        <v>3</v>
      </c>
      <c r="I5" s="6" t="s">
        <v>7</v>
      </c>
      <c r="J5" s="6" t="s">
        <v>32</v>
      </c>
      <c r="K5" s="5" t="s">
        <v>33</v>
      </c>
      <c r="L5" s="6" t="s">
        <v>34</v>
      </c>
      <c r="M5" s="6" t="s">
        <v>43</v>
      </c>
      <c r="N5" s="6" t="s">
        <v>42</v>
      </c>
      <c r="O5" s="6" t="s">
        <v>41</v>
      </c>
    </row>
    <row r="6" spans="1:15" ht="164.25" customHeight="1">
      <c r="A6" s="6">
        <v>1</v>
      </c>
      <c r="B6" s="12" t="s">
        <v>35</v>
      </c>
      <c r="C6" s="12" t="s">
        <v>36</v>
      </c>
      <c r="D6" s="6" t="s">
        <v>30</v>
      </c>
      <c r="E6" s="6">
        <v>1</v>
      </c>
      <c r="F6" s="6">
        <f>G6/E6</f>
        <v>93000</v>
      </c>
      <c r="G6" s="10">
        <v>93000</v>
      </c>
      <c r="H6" s="7"/>
      <c r="I6" s="5">
        <v>89680</v>
      </c>
      <c r="J6" s="15"/>
      <c r="K6" s="5"/>
      <c r="L6" s="14">
        <v>59000</v>
      </c>
      <c r="M6" s="5"/>
      <c r="N6" s="5"/>
      <c r="O6" s="5"/>
    </row>
    <row r="7" spans="1:15" ht="63.75" customHeight="1">
      <c r="A7" s="6">
        <v>2</v>
      </c>
      <c r="B7" s="12" t="s">
        <v>29</v>
      </c>
      <c r="C7" s="12" t="s">
        <v>31</v>
      </c>
      <c r="D7" s="6" t="s">
        <v>30</v>
      </c>
      <c r="E7" s="6">
        <v>2</v>
      </c>
      <c r="F7" s="6">
        <f t="shared" ref="F7" si="0">G7/E7</f>
        <v>130600</v>
      </c>
      <c r="G7" s="10">
        <v>261200</v>
      </c>
      <c r="I7" s="5">
        <v>128990</v>
      </c>
      <c r="J7" s="5">
        <v>120000</v>
      </c>
      <c r="K7" s="14">
        <v>97000</v>
      </c>
      <c r="L7" s="5">
        <v>125000</v>
      </c>
      <c r="M7" s="5">
        <v>128500</v>
      </c>
      <c r="N7" s="5">
        <v>125000</v>
      </c>
      <c r="O7" s="5">
        <v>98600</v>
      </c>
    </row>
    <row r="8" spans="1:15" ht="89.25" customHeight="1">
      <c r="A8" s="6">
        <v>3</v>
      </c>
      <c r="B8" s="12" t="s">
        <v>37</v>
      </c>
      <c r="C8" s="12" t="s">
        <v>38</v>
      </c>
      <c r="D8" s="6" t="s">
        <v>30</v>
      </c>
      <c r="E8" s="6">
        <v>2</v>
      </c>
      <c r="F8" s="6">
        <f t="shared" ref="F8:F9" si="1">G8/E8</f>
        <v>289000</v>
      </c>
      <c r="G8" s="10">
        <v>578000</v>
      </c>
      <c r="I8" s="14">
        <v>259000</v>
      </c>
      <c r="J8" s="5"/>
      <c r="K8" s="5"/>
      <c r="L8" s="5">
        <v>270000</v>
      </c>
      <c r="M8" s="5"/>
      <c r="N8" s="5"/>
      <c r="O8" s="5"/>
    </row>
    <row r="9" spans="1:15" ht="153" customHeight="1">
      <c r="A9" s="6">
        <v>4</v>
      </c>
      <c r="B9" s="12" t="s">
        <v>39</v>
      </c>
      <c r="C9" s="12" t="s">
        <v>40</v>
      </c>
      <c r="D9" s="6" t="s">
        <v>30</v>
      </c>
      <c r="E9" s="6">
        <v>4</v>
      </c>
      <c r="F9" s="6">
        <f t="shared" si="1"/>
        <v>166700</v>
      </c>
      <c r="G9" s="10">
        <v>666800</v>
      </c>
      <c r="I9" s="5">
        <v>164990</v>
      </c>
      <c r="J9" s="5"/>
      <c r="K9" s="5"/>
      <c r="L9" s="14">
        <v>160000</v>
      </c>
      <c r="M9" s="5"/>
      <c r="N9" s="5"/>
      <c r="O9" s="5"/>
    </row>
    <row r="10" spans="1:15">
      <c r="G10" s="11">
        <f>SUM(G6:G9)</f>
        <v>1599000</v>
      </c>
      <c r="I10" s="9">
        <f>I8*E8</f>
        <v>518000</v>
      </c>
      <c r="K10" s="9">
        <f>K7*E7</f>
        <v>194000</v>
      </c>
      <c r="L10" s="9">
        <f>(L6*E6)+(L9*E9)</f>
        <v>699000</v>
      </c>
    </row>
    <row r="12" spans="1:15">
      <c r="E12" s="13"/>
      <c r="F12" s="16"/>
      <c r="G12" s="17"/>
    </row>
    <row r="13" spans="1:15">
      <c r="F13" s="9"/>
    </row>
    <row r="14" spans="1:15">
      <c r="F14" s="9"/>
      <c r="G14" s="11"/>
    </row>
  </sheetData>
  <mergeCells count="1">
    <mergeCell ref="A3:I3"/>
  </mergeCells>
  <pageMargins left="0.31496062992125984" right="0.31496062992125984" top="0.35433070866141736" bottom="0.1574803149606299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"/>
  <sheetViews>
    <sheetView workbookViewId="0">
      <selection activeCell="H10" sqref="H10:H11"/>
    </sheetView>
  </sheetViews>
  <sheetFormatPr defaultRowHeight="15"/>
  <cols>
    <col min="1" max="2" width="12.42578125" style="3" customWidth="1"/>
    <col min="3" max="3" width="14.5703125" style="3" customWidth="1"/>
    <col min="4" max="4" width="12.42578125" style="3" customWidth="1"/>
    <col min="5" max="5" width="13.42578125" style="3" customWidth="1"/>
    <col min="6" max="6" width="14.140625" style="3" customWidth="1"/>
    <col min="7" max="7" width="14.28515625" style="3" customWidth="1"/>
    <col min="8" max="8" width="13.85546875" style="3" customWidth="1"/>
    <col min="9" max="9" width="14.42578125" style="3" customWidth="1"/>
    <col min="10" max="10" width="14.7109375" style="3" customWidth="1"/>
    <col min="11" max="12" width="12.42578125" style="3" customWidth="1"/>
    <col min="13" max="16384" width="9.140625" style="3"/>
  </cols>
  <sheetData>
    <row r="2" spans="1:10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</row>
    <row r="4" spans="1:10" ht="76.5" customHeight="1">
      <c r="A4" s="2" t="s">
        <v>6</v>
      </c>
      <c r="B4" s="2" t="s">
        <v>10</v>
      </c>
      <c r="C4" s="2" t="s">
        <v>12</v>
      </c>
      <c r="D4" s="2" t="s">
        <v>14</v>
      </c>
      <c r="E4" s="2" t="s">
        <v>16</v>
      </c>
      <c r="F4" s="2" t="s">
        <v>18</v>
      </c>
      <c r="G4" s="2" t="s">
        <v>20</v>
      </c>
      <c r="H4" s="2" t="s">
        <v>22</v>
      </c>
      <c r="I4" s="2" t="s">
        <v>8</v>
      </c>
      <c r="J4" s="2" t="s">
        <v>24</v>
      </c>
    </row>
    <row r="5" spans="1:10" ht="76.5" customHeight="1">
      <c r="A5" s="2" t="s">
        <v>7</v>
      </c>
      <c r="B5" s="2" t="s">
        <v>11</v>
      </c>
      <c r="C5" s="2" t="s">
        <v>13</v>
      </c>
      <c r="D5" s="2" t="s">
        <v>15</v>
      </c>
      <c r="E5" s="2" t="s">
        <v>17</v>
      </c>
      <c r="F5" s="2" t="s">
        <v>19</v>
      </c>
      <c r="G5" s="2" t="s">
        <v>21</v>
      </c>
      <c r="H5" s="2" t="s">
        <v>9</v>
      </c>
      <c r="I5" s="2" t="s">
        <v>23</v>
      </c>
      <c r="J5" s="2" t="s">
        <v>25</v>
      </c>
    </row>
  </sheetData>
  <mergeCells count="1">
    <mergeCell ref="A2:J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2023-07-05T08:30:26Z</dcterms:modified>
</cp:coreProperties>
</file>